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G:\Shared drives\Clinical Affairs\Clinical Affairs LOS\Accreditation Team\Pain\PACED - Current\PACED\Website\"/>
    </mc:Choice>
  </mc:AlternateContent>
  <xr:revisionPtr revIDLastSave="0" documentId="13_ncr:1_{C4945FDB-5FBB-43B8-921B-755ADB4C8077}" xr6:coauthVersionLast="47" xr6:coauthVersionMax="47" xr10:uidLastSave="{00000000-0000-0000-0000-000000000000}"/>
  <bookViews>
    <workbookView xWindow="28680" yWindow="-120" windowWidth="29040" windowHeight="15720" xr2:uid="{FB232C85-314A-426F-BA22-B87004476078}"/>
  </bookViews>
  <sheets>
    <sheet name="PACED" sheetId="1" r:id="rId1"/>
    <sheet name="State View" sheetId="8" r:id="rId2"/>
    <sheet name="Health System" sheetId="2" r:id="rId3"/>
  </sheets>
  <definedNames>
    <definedName name="_xlnm._FilterDatabase" localSheetId="2" hidden="1">'Health System'!$A$1:$C$1</definedName>
    <definedName name="_xlnm.Print_Area" localSheetId="0">PACED!$A$1:$I$28</definedName>
  </definedNames>
  <calcPr calcId="191029"/>
  <pivotCaches>
    <pivotCache cacheId="7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I3" i="1"/>
  <c r="I2" i="1"/>
  <c r="I5" i="1" l="1"/>
</calcChain>
</file>

<file path=xl/sharedStrings.xml><?xml version="1.0" encoding="utf-8"?>
<sst xmlns="http://schemas.openxmlformats.org/spreadsheetml/2006/main" count="369" uniqueCount="161">
  <si>
    <t>Emergency Department</t>
  </si>
  <si>
    <t xml:space="preserve">Accreditation Level </t>
  </si>
  <si>
    <t>Hospital     City</t>
  </si>
  <si>
    <t>Hospital State</t>
  </si>
  <si>
    <t>DCH Regional Medical Center</t>
  </si>
  <si>
    <t>AL</t>
  </si>
  <si>
    <t>NJ</t>
  </si>
  <si>
    <t>St. Joseph's Health Paterson</t>
  </si>
  <si>
    <t>Paterson</t>
  </si>
  <si>
    <t>Tuscaloosa</t>
  </si>
  <si>
    <t>Level 1</t>
  </si>
  <si>
    <t>Level 2</t>
  </si>
  <si>
    <t>Level 3</t>
  </si>
  <si>
    <t>Accreditation Awarded</t>
  </si>
  <si>
    <t>Brigham and Women's Hospital</t>
  </si>
  <si>
    <t>Boston</t>
  </si>
  <si>
    <t>MA</t>
  </si>
  <si>
    <t>Hospital</t>
  </si>
  <si>
    <t>Health System</t>
  </si>
  <si>
    <t>St. Joseph Health</t>
  </si>
  <si>
    <t>DCH Health System</t>
  </si>
  <si>
    <t>The BWH Network</t>
  </si>
  <si>
    <t>Carle Foundation Hospital</t>
  </si>
  <si>
    <t xml:space="preserve">Urbana </t>
  </si>
  <si>
    <t>IL</t>
  </si>
  <si>
    <t>Carle Health</t>
  </si>
  <si>
    <t>Column Labels</t>
  </si>
  <si>
    <t>Grand Total</t>
  </si>
  <si>
    <t>Count of Hospital State</t>
  </si>
  <si>
    <t>Community Hospital of the Monterey Peninsula</t>
  </si>
  <si>
    <t>Monterey</t>
  </si>
  <si>
    <t>CA</t>
  </si>
  <si>
    <t xml:space="preserve">St. Joseph Hospital </t>
  </si>
  <si>
    <t>Bangor</t>
  </si>
  <si>
    <t>ME</t>
  </si>
  <si>
    <t>St. Joseph Hospital</t>
  </si>
  <si>
    <t>Covenant Health</t>
  </si>
  <si>
    <t>Montage Health</t>
  </si>
  <si>
    <t>Jamaica Hospital Medical Center</t>
  </si>
  <si>
    <t>Jamaica</t>
  </si>
  <si>
    <t>NY</t>
  </si>
  <si>
    <t>Huntington Hospital</t>
  </si>
  <si>
    <t>Huntington</t>
  </si>
  <si>
    <t>Northwell Systems</t>
  </si>
  <si>
    <t>University of Colorado Hospital</t>
  </si>
  <si>
    <t>Aurora</t>
  </si>
  <si>
    <t>CO</t>
  </si>
  <si>
    <t>Wyoming County Community Hospital</t>
  </si>
  <si>
    <t>Warsaw</t>
  </si>
  <si>
    <t>University of Colorado</t>
  </si>
  <si>
    <t>Wyoming County Community Health System</t>
  </si>
  <si>
    <t>Stony Brook University Medical Center</t>
  </si>
  <si>
    <t>Stony Brook</t>
  </si>
  <si>
    <t xml:space="preserve">Stony Brook </t>
  </si>
  <si>
    <t>Rust Medical Center</t>
  </si>
  <si>
    <t>Rio Rancho</t>
  </si>
  <si>
    <t>NM</t>
  </si>
  <si>
    <t>Presbyterian Healthcare Systems</t>
  </si>
  <si>
    <t xml:space="preserve">Staten Island University Hospital North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</si>
  <si>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Staten Island University Hospital South </t>
    </r>
  </si>
  <si>
    <t xml:space="preserve">North Shore University Hospital </t>
  </si>
  <si>
    <t xml:space="preserve">Plainview Hospital </t>
  </si>
  <si>
    <t xml:space="preserve">Syosset Hospital </t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</si>
  <si>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 xml:space="preserve">Glen Cove Hospital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</si>
  <si>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LU Valley Stream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</si>
  <si>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Long Island Jewish Medical Center </t>
    </r>
  </si>
  <si>
    <t xml:space="preserve">South Shore University Hospital 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</si>
  <si>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Health Greenwich Village 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</si>
  <si>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 xml:space="preserve">Lenox Hill Hospital </t>
    </r>
  </si>
  <si>
    <t>New York</t>
  </si>
  <si>
    <t>Staten Island</t>
  </si>
  <si>
    <t>Glen Cove</t>
  </si>
  <si>
    <t>Manhasset</t>
  </si>
  <si>
    <t>Plainview</t>
  </si>
  <si>
    <t>Syosset</t>
  </si>
  <si>
    <t>Valley Stream</t>
  </si>
  <si>
    <t>Queens</t>
  </si>
  <si>
    <t>Bayshore</t>
  </si>
  <si>
    <t>Presbyterian Kaseman Hospital</t>
  </si>
  <si>
    <t>Presbyterian Hospital New Mexico</t>
  </si>
  <si>
    <t>Albuquerque</t>
  </si>
  <si>
    <t>Gallup Indian Medical Center</t>
  </si>
  <si>
    <t>Gallup</t>
  </si>
  <si>
    <t>Indian Health Service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</si>
  <si>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John T Mather Memorial Hospital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</si>
  <si>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Northern Westchester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</si>
  <si>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Phelps Memorial Hospital Center</t>
    </r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</si>
  <si>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Calibri"/>
        <family val="2"/>
        <scheme val="minor"/>
      </rPr>
      <t>Long Island Jewish Forest Hills</t>
    </r>
  </si>
  <si>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Peconic Bay Medical Center</t>
    </r>
  </si>
  <si>
    <t xml:space="preserve">Jefferson </t>
  </si>
  <si>
    <t>Mount Kisco</t>
  </si>
  <si>
    <t>Sleepy Hollow</t>
  </si>
  <si>
    <t>Forest Hills</t>
  </si>
  <si>
    <t>Riverhead</t>
  </si>
  <si>
    <t>Northwell Health</t>
  </si>
  <si>
    <t>Lawton Indian Hospital</t>
  </si>
  <si>
    <t>Lawton</t>
  </si>
  <si>
    <t>OK</t>
  </si>
  <si>
    <t>Northeast Georgia Medical Center Lumpkin</t>
  </si>
  <si>
    <t>Northeast Georgia Health System Gainesville</t>
  </si>
  <si>
    <t>Cohen Children's Hospital</t>
  </si>
  <si>
    <t>Red Lake Comprehensive Health</t>
  </si>
  <si>
    <t>GA</t>
  </si>
  <si>
    <t>MN</t>
  </si>
  <si>
    <t>Redlake</t>
  </si>
  <si>
    <t>Dahlonega</t>
  </si>
  <si>
    <t>Gainesville</t>
  </si>
  <si>
    <t>Northeast Georgia Health System</t>
  </si>
  <si>
    <t xml:space="preserve">Northwell Health </t>
  </si>
  <si>
    <t>Cass Lake IHS Hospital</t>
  </si>
  <si>
    <t>Cass Lake</t>
  </si>
  <si>
    <t xml:space="preserve">Cass Lake IHS Hospital </t>
  </si>
  <si>
    <t>Newark Beth Israel Medical Center</t>
  </si>
  <si>
    <t>Newark</t>
  </si>
  <si>
    <t>Northeast Georgia Medical Center Barrow</t>
  </si>
  <si>
    <t>Northeast Georgia Medical Center Braselton</t>
  </si>
  <si>
    <t xml:space="preserve">Quentin N. Burdick Memorial Hospital </t>
  </si>
  <si>
    <t>Winder</t>
  </si>
  <si>
    <t>Braselton</t>
  </si>
  <si>
    <t>Belcourt</t>
  </si>
  <si>
    <t>ND</t>
  </si>
  <si>
    <t>RWJ Barnabas Health</t>
  </si>
  <si>
    <t>Birmingham</t>
  </si>
  <si>
    <t>University of Alabama at Birmingham</t>
  </si>
  <si>
    <t xml:space="preserve">UAB Medicine </t>
  </si>
  <si>
    <t>Ralph H. Johnson  VA Medical Center</t>
  </si>
  <si>
    <t>Charleston</t>
  </si>
  <si>
    <t>SC</t>
  </si>
  <si>
    <t>Unity Hospital Rochester</t>
  </si>
  <si>
    <t>Rochester</t>
  </si>
  <si>
    <t>Rochester Regional Health</t>
  </si>
  <si>
    <t>Type</t>
  </si>
  <si>
    <t>R</t>
  </si>
  <si>
    <t>Expired/Canceled Awards</t>
  </si>
  <si>
    <t>Upgraded site</t>
  </si>
  <si>
    <t>International site</t>
  </si>
  <si>
    <t xml:space="preserve">Renewed accreditation </t>
  </si>
  <si>
    <t>Pending renewal</t>
  </si>
  <si>
    <t>Carolinas Medical Center</t>
  </si>
  <si>
    <t>Charlotte</t>
  </si>
  <si>
    <t>NC</t>
  </si>
  <si>
    <t>Franciscan Health Crown Point</t>
  </si>
  <si>
    <t>Crown Point</t>
  </si>
  <si>
    <t>IN</t>
  </si>
  <si>
    <t xml:space="preserve">Cooper University Hospital </t>
  </si>
  <si>
    <t>Camden</t>
  </si>
  <si>
    <t>Mercy One Des Moines</t>
  </si>
  <si>
    <t>Des Moines</t>
  </si>
  <si>
    <t>IA</t>
  </si>
  <si>
    <t>Northeast Georgia Medical Center Habersham</t>
  </si>
  <si>
    <t>Demorest</t>
  </si>
  <si>
    <t>Atrium Health Cabarrus</t>
  </si>
  <si>
    <t>Concord</t>
  </si>
  <si>
    <t>PR</t>
  </si>
  <si>
    <t>Expired</t>
  </si>
  <si>
    <t>E</t>
  </si>
  <si>
    <t>Formerly 3</t>
  </si>
  <si>
    <t>Fomerly 1</t>
  </si>
  <si>
    <t>Formerly 2</t>
  </si>
  <si>
    <t>Formerly 1</t>
  </si>
  <si>
    <t xml:space="preserve"> Formerly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</si>
</sst>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"/>
      <family val="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9418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0" borderId="0" xfId="0" applyFont="1"/>
    <xf numFmtId="14" fontId="4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0" fillId="6" borderId="0" xfId="0" applyFill="1" applyAlignment="1">
      <alignment horizontal="center" vertical="center"/>
    </xf>
    <xf numFmtId="0" fontId="0" fillId="7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2" fillId="8" borderId="0" xfId="0" applyFont="1" applyFill="1"/>
    <xf numFmtId="0" fontId="0" fillId="8" borderId="0" xfId="0" applyFont="1" applyFill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2">
    <dxf>
      <alignment horizontal="right"/>
    </dxf>
    <dxf>
      <alignment horizontal="right"/>
    </dxf>
  </dxfs>
  <tableStyles count="0" defaultTableStyle="TableStyleMedium2" defaultPivotStyle="PivotStyleLight16"/>
  <colors>
    <mruColors>
      <color rgb="FF79418F"/>
      <color rgb="FF7139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0</xdr:rowOff>
    </xdr:from>
    <xdr:to>
      <xdr:col>9</xdr:col>
      <xdr:colOff>53975</xdr:colOff>
      <xdr:row>0</xdr:row>
      <xdr:rowOff>436538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B8280-6333-4C48-AC95-C56380E6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0"/>
          <a:ext cx="1362075" cy="45114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y Peasley" refreshedDate="46160.424352546295" createdVersion="8" refreshedVersion="8" minRefreshableVersion="3" recordCount="48" xr:uid="{5A84CE03-308F-4E1E-8DE4-7B4B468CAC4E}">
  <cacheSource type="worksheet">
    <worksheetSource ref="A1:F33" sheet="PACED"/>
  </cacheSource>
  <cacheFields count="6">
    <cacheField name="Emergency Department" numFmtId="0">
      <sharedItems/>
    </cacheField>
    <cacheField name="Accreditation Level " numFmtId="0">
      <sharedItems containsSemiMixedTypes="0" containsString="0" containsNumber="1" containsInteger="1" minValue="1" maxValue="3"/>
    </cacheField>
    <cacheField name="Hospital     City" numFmtId="0">
      <sharedItems/>
    </cacheField>
    <cacheField name="Hospital State" numFmtId="0">
      <sharedItems containsBlank="1" count="18">
        <s v="AL"/>
        <s v="MA"/>
        <s v="IL"/>
        <s v="CA"/>
        <s v="ME"/>
        <s v="SC"/>
        <s v="NY"/>
        <s v="CO"/>
        <s v="NM"/>
        <s v="OK"/>
        <s v="GA"/>
        <s v="MN"/>
        <s v="ND"/>
        <s v="NJ"/>
        <s v="NC"/>
        <s v="IN"/>
        <s v="IA"/>
        <m u="1"/>
      </sharedItems>
    </cacheField>
    <cacheField name="Type" numFmtId="0">
      <sharedItems containsBlank="1"/>
    </cacheField>
    <cacheField name="Accreditation Awarded" numFmtId="14">
      <sharedItems containsSemiMixedTypes="0" containsNonDate="0" containsDate="1" containsString="0" minDate="2021-08-25T00:00:00" maxDate="2025-01-2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">
  <r>
    <s v="DCH Regional Medical Center"/>
    <n v="3"/>
    <s v="Tuscaloosa"/>
    <x v="0"/>
    <s v="E"/>
    <d v="2021-08-25T00:00:00"/>
  </r>
  <r>
    <s v="Brigham and Women's Hospital"/>
    <n v="1"/>
    <s v="Boston"/>
    <x v="1"/>
    <s v="E"/>
    <d v="2021-10-25T00:00:00"/>
  </r>
  <r>
    <s v="Carle Foundation Hospital"/>
    <n v="2"/>
    <s v="Urbana "/>
    <x v="2"/>
    <s v="E"/>
    <d v="2022-01-27T00:00:00"/>
  </r>
  <r>
    <s v="Community Hospital of the Monterey Peninsula"/>
    <n v="1"/>
    <s v="Monterey"/>
    <x v="3"/>
    <s v="E"/>
    <d v="2022-02-16T00:00:00"/>
  </r>
  <r>
    <s v="St. Joseph Hospital "/>
    <n v="3"/>
    <s v="Bangor"/>
    <x v="4"/>
    <s v="E"/>
    <d v="2022-03-23T00:00:00"/>
  </r>
  <r>
    <s v="Ralph H. Johnson  VA Medical Center"/>
    <n v="3"/>
    <s v="Charleston"/>
    <x v="5"/>
    <s v="E"/>
    <d v="2022-05-24T00:00:00"/>
  </r>
  <r>
    <s v="Jamaica Hospital Medical Center"/>
    <n v="3"/>
    <s v="Jamaica"/>
    <x v="6"/>
    <s v="E"/>
    <d v="2022-06-16T00:00:00"/>
  </r>
  <r>
    <s v="Huntington Hospital"/>
    <n v="3"/>
    <s v="Huntington"/>
    <x v="6"/>
    <s v="PR"/>
    <d v="2023-05-01T00:00:00"/>
  </r>
  <r>
    <s v="University of Colorado Hospital"/>
    <n v="1"/>
    <s v="Aurora"/>
    <x v="7"/>
    <s v="E"/>
    <d v="2022-08-18T00:00:00"/>
  </r>
  <r>
    <s v="Wyoming County Community Hospital"/>
    <n v="3"/>
    <s v="Warsaw"/>
    <x v="6"/>
    <s v="E"/>
    <d v="2022-09-01T00:00:00"/>
  </r>
  <r>
    <s v="Rust Medical Center"/>
    <n v="1"/>
    <s v="Rio Rancho"/>
    <x v="8"/>
    <s v="E"/>
    <d v="2023-01-19T00:00:00"/>
  </r>
  <r>
    <s v="Staten Island University Hospital North "/>
    <n v="3"/>
    <s v="Staten Island"/>
    <x v="6"/>
    <s v="PR"/>
    <d v="2023-05-01T00:00:00"/>
  </r>
  <r>
    <s v=" Staten Island University Hospital South "/>
    <n v="3"/>
    <s v="Staten Island"/>
    <x v="6"/>
    <s v="PR"/>
    <d v="2023-05-01T00:00:00"/>
  </r>
  <r>
    <s v="North Shore University Hospital "/>
    <n v="3"/>
    <s v="Manhasset"/>
    <x v="6"/>
    <s v="PR"/>
    <d v="2023-05-01T00:00:00"/>
  </r>
  <r>
    <s v="Plainview Hospital "/>
    <n v="3"/>
    <s v="Plainview"/>
    <x v="6"/>
    <s v="PR"/>
    <d v="2023-05-01T00:00:00"/>
  </r>
  <r>
    <s v="Syosset Hospital "/>
    <n v="3"/>
    <s v="Syosset"/>
    <x v="6"/>
    <s v="PR"/>
    <d v="2023-05-01T00:00:00"/>
  </r>
  <r>
    <s v=" Glen Cove Hospital "/>
    <n v="3"/>
    <s v="Glen Cove"/>
    <x v="6"/>
    <s v="PR"/>
    <d v="2023-05-01T00:00:00"/>
  </r>
  <r>
    <s v=" LU Valley Stream "/>
    <n v="3"/>
    <s v="Valley Stream"/>
    <x v="6"/>
    <s v="PR"/>
    <d v="2023-05-01T00:00:00"/>
  </r>
  <r>
    <s v=" Long Island Jewish Medical Center "/>
    <n v="3"/>
    <s v="Queens"/>
    <x v="6"/>
    <s v="PR"/>
    <d v="2023-05-01T00:00:00"/>
  </r>
  <r>
    <s v="South Shore University Hospital "/>
    <n v="3"/>
    <s v="Bayshore"/>
    <x v="6"/>
    <s v="PR"/>
    <d v="2023-05-01T00:00:00"/>
  </r>
  <r>
    <s v=" Lenox Health Greenwich Village "/>
    <n v="3"/>
    <s v="New York"/>
    <x v="6"/>
    <s v="PR"/>
    <d v="2023-05-01T00:00:00"/>
  </r>
  <r>
    <s v=" Lenox Hill Hospital "/>
    <n v="3"/>
    <s v="New York"/>
    <x v="6"/>
    <s v="PR"/>
    <d v="2023-05-01T00:00:00"/>
  </r>
  <r>
    <s v="Presbyterian Kaseman Hospital"/>
    <n v="1"/>
    <s v="Albuquerque"/>
    <x v="8"/>
    <s v="E"/>
    <d v="2023-02-15T00:00:00"/>
  </r>
  <r>
    <s v="Presbyterian Hospital New Mexico"/>
    <n v="1"/>
    <s v="Albuquerque"/>
    <x v="8"/>
    <s v="E"/>
    <d v="2023-02-15T00:00:00"/>
  </r>
  <r>
    <s v="Gallup Indian Medical Center"/>
    <n v="2"/>
    <s v="Gallup"/>
    <x v="8"/>
    <s v="E"/>
    <d v="2023-02-15T00:00:00"/>
  </r>
  <r>
    <s v=" John T Mather Memorial Hospital"/>
    <n v="3"/>
    <s v="Jefferson "/>
    <x v="6"/>
    <s v="PR"/>
    <d v="2023-03-15T00:00:00"/>
  </r>
  <r>
    <s v=" Northern Westchester Hospital Center"/>
    <n v="3"/>
    <s v="Mount Kisco"/>
    <x v="6"/>
    <s v="PR"/>
    <d v="2023-05-01T00:00:00"/>
  </r>
  <r>
    <s v=" Phelps Memorial Hospital Center"/>
    <n v="3"/>
    <s v="Sleepy Hollow"/>
    <x v="6"/>
    <s v="PR"/>
    <d v="2023-05-01T00:00:00"/>
  </r>
  <r>
    <s v=" Long Island Jewish Forest Hills"/>
    <n v="3"/>
    <s v="Forest Hills"/>
    <x v="6"/>
    <s v="PR"/>
    <d v="2023-05-01T00:00:00"/>
  </r>
  <r>
    <s v=" Peconic Bay Medical Center"/>
    <n v="3"/>
    <s v="Riverhead"/>
    <x v="6"/>
    <s v="PR"/>
    <d v="2023-05-01T00:00:00"/>
  </r>
  <r>
    <s v="Lawton Indian Hospital"/>
    <n v="3"/>
    <s v="Lawton"/>
    <x v="9"/>
    <s v="E"/>
    <d v="2023-04-17T00:00:00"/>
  </r>
  <r>
    <s v="Northeast Georgia Medical Center Lumpkin"/>
    <n v="2"/>
    <s v="Dahlonega"/>
    <x v="10"/>
    <s v="E"/>
    <d v="2023-05-17T00:00:00"/>
  </r>
  <r>
    <s v="Northeast Georgia Health System Gainesville"/>
    <n v="1"/>
    <s v="Gainesville"/>
    <x v="10"/>
    <s v="E"/>
    <d v="2023-05-17T00:00:00"/>
  </r>
  <r>
    <s v="Cohen Children's Hospital"/>
    <n v="3"/>
    <s v="Queens"/>
    <x v="6"/>
    <s v="PR"/>
    <d v="2023-05-17T00:00:00"/>
  </r>
  <r>
    <s v="Red Lake Comprehensive Health"/>
    <n v="3"/>
    <s v="Redlake"/>
    <x v="11"/>
    <m/>
    <d v="2023-05-17T00:00:00"/>
  </r>
  <r>
    <s v="Cass Lake IHS Hospital"/>
    <n v="3"/>
    <s v="Cass Lake"/>
    <x v="11"/>
    <m/>
    <d v="2023-07-31T00:00:00"/>
  </r>
  <r>
    <s v="Northeast Georgia Medical Center Barrow"/>
    <n v="2"/>
    <s v="Winder"/>
    <x v="10"/>
    <m/>
    <d v="2023-08-16T00:00:00"/>
  </r>
  <r>
    <s v="Northeast Georgia Medical Center Braselton"/>
    <n v="1"/>
    <s v="Braselton"/>
    <x v="10"/>
    <m/>
    <d v="2023-08-16T00:00:00"/>
  </r>
  <r>
    <s v="Quentin N. Burdick Memorial Hospital "/>
    <n v="3"/>
    <s v="Belcourt"/>
    <x v="12"/>
    <m/>
    <d v="2023-08-16T00:00:00"/>
  </r>
  <r>
    <s v="Newark Beth Israel Medical Center"/>
    <n v="1"/>
    <s v="Newark"/>
    <x v="13"/>
    <m/>
    <d v="2023-10-10T00:00:00"/>
  </r>
  <r>
    <s v="University of Alabama at Birmingham"/>
    <n v="1"/>
    <s v="Birmingham"/>
    <x v="0"/>
    <m/>
    <d v="2023-12-13T00:00:00"/>
  </r>
  <r>
    <s v="Unity Hospital Rochester"/>
    <n v="2"/>
    <s v="Rochester"/>
    <x v="6"/>
    <m/>
    <d v="2024-01-28T00:00:00"/>
  </r>
  <r>
    <s v="St. Joseph's Health Paterson"/>
    <n v="1"/>
    <s v="Paterson"/>
    <x v="13"/>
    <s v="R"/>
    <d v="2024-06-26T00:00:00"/>
  </r>
  <r>
    <s v="Carolinas Medical Center"/>
    <n v="1"/>
    <s v="Charlotte"/>
    <x v="14"/>
    <m/>
    <d v="2024-08-21T00:00:00"/>
  </r>
  <r>
    <s v="Franciscan Health Crown Point"/>
    <n v="1"/>
    <s v="Crown Point"/>
    <x v="15"/>
    <m/>
    <d v="2024-09-16T00:00:00"/>
  </r>
  <r>
    <s v="Atrium Health Cabarrus"/>
    <n v="2"/>
    <s v="Concord"/>
    <x v="14"/>
    <m/>
    <d v="2024-12-02T00:00:00"/>
  </r>
  <r>
    <s v="Northeast Georgia Medical Center Habersham"/>
    <n v="2"/>
    <s v="Demorest"/>
    <x v="10"/>
    <m/>
    <d v="2024-12-04T00:00:00"/>
  </r>
  <r>
    <s v="Mercy One Des Moines"/>
    <n v="1"/>
    <s v="Des Moines"/>
    <x v="16"/>
    <m/>
    <d v="2025-01-2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6E9BD6-BB15-42C4-9E9C-FF026545BF56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S5" firstHeaderRow="1" firstDataRow="2" firstDataCol="1"/>
  <pivotFields count="6">
    <pivotField showAll="0"/>
    <pivotField showAll="0"/>
    <pivotField showAll="0"/>
    <pivotField axis="axisCol" dataField="1" showAll="0">
      <items count="19">
        <item x="0"/>
        <item x="3"/>
        <item x="7"/>
        <item x="2"/>
        <item x="1"/>
        <item x="4"/>
        <item x="13"/>
        <item x="8"/>
        <item x="6"/>
        <item m="1" x="17"/>
        <item x="9"/>
        <item x="10"/>
        <item x="11"/>
        <item x="12"/>
        <item x="5"/>
        <item x="14"/>
        <item x="15"/>
        <item x="16"/>
        <item t="default"/>
      </items>
    </pivotField>
    <pivotField showAll="0"/>
    <pivotField showAll="0"/>
  </pivotFields>
  <rowItems count="1">
    <i/>
  </rowItems>
  <colFields count="1">
    <field x="3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colItems>
  <dataFields count="1">
    <dataField name="Count of Hospital State" fld="3" subtotal="count" baseField="0" baseItem="0"/>
  </dataFields>
  <formats count="1">
    <format dxfId="1">
      <pivotArea dataOnly="0" labelOnly="1" fieldPosition="0">
        <references count="1">
          <reference field="3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6919F-C4F8-4D46-88A1-7F712D13CD29}">
  <dimension ref="A1:L51"/>
  <sheetViews>
    <sheetView tabSelected="1" workbookViewId="0">
      <selection activeCell="L6" sqref="L6"/>
    </sheetView>
  </sheetViews>
  <sheetFormatPr defaultRowHeight="15" x14ac:dyDescent="0.25"/>
  <cols>
    <col min="1" max="1" width="42.140625" bestFit="1" customWidth="1"/>
    <col min="2" max="2" width="13.140625" style="3" customWidth="1"/>
    <col min="3" max="3" width="13.42578125" customWidth="1"/>
    <col min="4" max="5" width="10.140625" style="3" customWidth="1"/>
    <col min="6" max="6" width="12.7109375" style="3" customWidth="1"/>
    <col min="7" max="7" width="2.85546875" customWidth="1"/>
    <col min="9" max="9" width="11" customWidth="1"/>
    <col min="11" max="11" width="26.7109375" customWidth="1"/>
  </cols>
  <sheetData>
    <row r="1" spans="1:12" ht="36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131</v>
      </c>
      <c r="F1" s="2" t="s">
        <v>13</v>
      </c>
    </row>
    <row r="2" spans="1:12" x14ac:dyDescent="0.25">
      <c r="A2" t="s">
        <v>41</v>
      </c>
      <c r="B2" s="3">
        <v>3</v>
      </c>
      <c r="C2" t="s">
        <v>42</v>
      </c>
      <c r="D2" s="3" t="s">
        <v>40</v>
      </c>
      <c r="E2" s="22" t="s">
        <v>153</v>
      </c>
      <c r="F2" s="4">
        <v>45047</v>
      </c>
      <c r="H2" s="1" t="s">
        <v>10</v>
      </c>
      <c r="I2">
        <f>COUNTIF(B:B,1)</f>
        <v>9</v>
      </c>
      <c r="K2" s="16" t="s">
        <v>133</v>
      </c>
      <c r="L2">
        <v>0</v>
      </c>
    </row>
    <row r="3" spans="1:12" x14ac:dyDescent="0.25">
      <c r="A3" t="s">
        <v>58</v>
      </c>
      <c r="B3" s="3">
        <v>3</v>
      </c>
      <c r="C3" t="s">
        <v>70</v>
      </c>
      <c r="D3" s="3" t="s">
        <v>40</v>
      </c>
      <c r="E3" s="22" t="s">
        <v>153</v>
      </c>
      <c r="F3" s="4">
        <v>45047</v>
      </c>
      <c r="H3" s="1" t="s">
        <v>11</v>
      </c>
      <c r="I3" s="10">
        <f>COUNTIF(B:B,2)</f>
        <v>4</v>
      </c>
      <c r="K3" s="17" t="s">
        <v>134</v>
      </c>
      <c r="L3">
        <v>0</v>
      </c>
    </row>
    <row r="4" spans="1:12" x14ac:dyDescent="0.25">
      <c r="A4" t="s">
        <v>59</v>
      </c>
      <c r="B4" s="3">
        <v>3</v>
      </c>
      <c r="C4" t="s">
        <v>70</v>
      </c>
      <c r="D4" s="3" t="s">
        <v>40</v>
      </c>
      <c r="E4" s="22" t="s">
        <v>153</v>
      </c>
      <c r="F4" s="4">
        <v>45047</v>
      </c>
      <c r="H4" s="5" t="s">
        <v>12</v>
      </c>
      <c r="I4" s="6">
        <f>COUNTIF(B:B,3)</f>
        <v>21</v>
      </c>
      <c r="K4" s="18" t="s">
        <v>135</v>
      </c>
      <c r="L4">
        <v>0</v>
      </c>
    </row>
    <row r="5" spans="1:12" x14ac:dyDescent="0.25">
      <c r="A5" t="s">
        <v>60</v>
      </c>
      <c r="B5" s="3">
        <v>3</v>
      </c>
      <c r="C5" t="s">
        <v>72</v>
      </c>
      <c r="D5" s="3" t="s">
        <v>40</v>
      </c>
      <c r="E5" s="22" t="s">
        <v>153</v>
      </c>
      <c r="F5" s="4">
        <v>45047</v>
      </c>
      <c r="I5" s="1">
        <f>SUM(I2:I4)</f>
        <v>34</v>
      </c>
      <c r="K5" s="19" t="s">
        <v>136</v>
      </c>
      <c r="L5">
        <v>2</v>
      </c>
    </row>
    <row r="6" spans="1:12" ht="15.4" customHeight="1" x14ac:dyDescent="0.25">
      <c r="A6" t="s">
        <v>61</v>
      </c>
      <c r="B6" s="3">
        <v>3</v>
      </c>
      <c r="C6" t="s">
        <v>73</v>
      </c>
      <c r="D6" s="3" t="s">
        <v>40</v>
      </c>
      <c r="E6" s="22" t="s">
        <v>153</v>
      </c>
      <c r="F6" s="4">
        <v>45047</v>
      </c>
      <c r="K6" s="20" t="s">
        <v>137</v>
      </c>
      <c r="L6">
        <v>18</v>
      </c>
    </row>
    <row r="7" spans="1:12" x14ac:dyDescent="0.25">
      <c r="A7" t="s">
        <v>62</v>
      </c>
      <c r="B7" s="3">
        <v>3</v>
      </c>
      <c r="C7" t="s">
        <v>74</v>
      </c>
      <c r="D7" s="3" t="s">
        <v>40</v>
      </c>
      <c r="E7" s="22" t="s">
        <v>153</v>
      </c>
      <c r="F7" s="4">
        <v>45047</v>
      </c>
      <c r="K7" s="25" t="s">
        <v>154</v>
      </c>
      <c r="L7">
        <v>16</v>
      </c>
    </row>
    <row r="8" spans="1:12" x14ac:dyDescent="0.25">
      <c r="A8" t="s">
        <v>63</v>
      </c>
      <c r="B8" s="3">
        <v>3</v>
      </c>
      <c r="C8" t="s">
        <v>71</v>
      </c>
      <c r="D8" s="3" t="s">
        <v>40</v>
      </c>
      <c r="E8" s="22" t="s">
        <v>153</v>
      </c>
      <c r="F8" s="4">
        <v>45047</v>
      </c>
    </row>
    <row r="9" spans="1:12" x14ac:dyDescent="0.25">
      <c r="A9" t="s">
        <v>64</v>
      </c>
      <c r="B9" s="3">
        <v>3</v>
      </c>
      <c r="C9" t="s">
        <v>75</v>
      </c>
      <c r="D9" s="3" t="s">
        <v>40</v>
      </c>
      <c r="E9" s="22" t="s">
        <v>153</v>
      </c>
      <c r="F9" s="4">
        <v>45047</v>
      </c>
    </row>
    <row r="10" spans="1:12" x14ac:dyDescent="0.25">
      <c r="A10" t="s">
        <v>65</v>
      </c>
      <c r="B10" s="3">
        <v>3</v>
      </c>
      <c r="C10" t="s">
        <v>76</v>
      </c>
      <c r="D10" s="3" t="s">
        <v>40</v>
      </c>
      <c r="E10" s="22" t="s">
        <v>153</v>
      </c>
      <c r="F10" s="4">
        <v>45047</v>
      </c>
    </row>
    <row r="11" spans="1:12" x14ac:dyDescent="0.25">
      <c r="A11" t="s">
        <v>66</v>
      </c>
      <c r="B11" s="3">
        <v>3</v>
      </c>
      <c r="C11" t="s">
        <v>77</v>
      </c>
      <c r="D11" s="3" t="s">
        <v>40</v>
      </c>
      <c r="E11" s="22" t="s">
        <v>153</v>
      </c>
      <c r="F11" s="4">
        <v>45047</v>
      </c>
    </row>
    <row r="12" spans="1:12" x14ac:dyDescent="0.25">
      <c r="A12" t="s">
        <v>67</v>
      </c>
      <c r="B12" s="3">
        <v>3</v>
      </c>
      <c r="C12" t="s">
        <v>69</v>
      </c>
      <c r="D12" s="3" t="s">
        <v>40</v>
      </c>
      <c r="E12" s="22" t="s">
        <v>153</v>
      </c>
      <c r="F12" s="4">
        <v>45047</v>
      </c>
    </row>
    <row r="13" spans="1:12" x14ac:dyDescent="0.25">
      <c r="A13" t="s">
        <v>68</v>
      </c>
      <c r="B13" s="3">
        <v>3</v>
      </c>
      <c r="C13" t="s">
        <v>69</v>
      </c>
      <c r="D13" s="3" t="s">
        <v>40</v>
      </c>
      <c r="E13" s="22" t="s">
        <v>153</v>
      </c>
      <c r="F13" s="4">
        <v>45047</v>
      </c>
    </row>
    <row r="14" spans="1:12" x14ac:dyDescent="0.25">
      <c r="A14" t="s">
        <v>84</v>
      </c>
      <c r="B14" s="3">
        <v>3</v>
      </c>
      <c r="C14" t="s">
        <v>89</v>
      </c>
      <c r="D14" s="3" t="s">
        <v>40</v>
      </c>
      <c r="E14" s="22" t="s">
        <v>153</v>
      </c>
      <c r="F14" s="4">
        <v>45000</v>
      </c>
    </row>
    <row r="15" spans="1:12" x14ac:dyDescent="0.25">
      <c r="A15" t="s">
        <v>85</v>
      </c>
      <c r="B15" s="3">
        <v>3</v>
      </c>
      <c r="C15" t="s">
        <v>90</v>
      </c>
      <c r="D15" s="3" t="s">
        <v>40</v>
      </c>
      <c r="E15" s="22" t="s">
        <v>153</v>
      </c>
      <c r="F15" s="4">
        <v>45047</v>
      </c>
    </row>
    <row r="16" spans="1:12" x14ac:dyDescent="0.25">
      <c r="A16" t="s">
        <v>86</v>
      </c>
      <c r="B16" s="3">
        <v>3</v>
      </c>
      <c r="C16" t="s">
        <v>91</v>
      </c>
      <c r="D16" s="3" t="s">
        <v>40</v>
      </c>
      <c r="E16" s="22" t="s">
        <v>153</v>
      </c>
      <c r="F16" s="4">
        <v>45047</v>
      </c>
    </row>
    <row r="17" spans="1:6" x14ac:dyDescent="0.25">
      <c r="A17" t="s">
        <v>87</v>
      </c>
      <c r="B17" s="3">
        <v>3</v>
      </c>
      <c r="C17" t="s">
        <v>92</v>
      </c>
      <c r="D17" s="3" t="s">
        <v>40</v>
      </c>
      <c r="E17" s="22" t="s">
        <v>153</v>
      </c>
      <c r="F17" s="4">
        <v>45047</v>
      </c>
    </row>
    <row r="18" spans="1:6" x14ac:dyDescent="0.25">
      <c r="A18" t="s">
        <v>88</v>
      </c>
      <c r="B18" s="3">
        <v>3</v>
      </c>
      <c r="C18" t="s">
        <v>93</v>
      </c>
      <c r="D18" s="3" t="s">
        <v>40</v>
      </c>
      <c r="E18" s="22" t="s">
        <v>153</v>
      </c>
      <c r="F18" s="4">
        <v>45047</v>
      </c>
    </row>
    <row r="19" spans="1:6" x14ac:dyDescent="0.25">
      <c r="A19" t="s">
        <v>100</v>
      </c>
      <c r="B19" s="3">
        <v>3</v>
      </c>
      <c r="C19" t="s">
        <v>76</v>
      </c>
      <c r="D19" s="3" t="s">
        <v>40</v>
      </c>
      <c r="E19" s="22" t="s">
        <v>153</v>
      </c>
      <c r="F19" s="4">
        <v>45063</v>
      </c>
    </row>
    <row r="20" spans="1:6" x14ac:dyDescent="0.25">
      <c r="A20" t="s">
        <v>101</v>
      </c>
      <c r="B20" s="3">
        <v>3</v>
      </c>
      <c r="C20" t="s">
        <v>104</v>
      </c>
      <c r="D20" s="3" t="s">
        <v>103</v>
      </c>
      <c r="E20" s="23"/>
      <c r="F20" s="4">
        <v>45063</v>
      </c>
    </row>
    <row r="21" spans="1:6" x14ac:dyDescent="0.25">
      <c r="A21" t="s">
        <v>109</v>
      </c>
      <c r="B21" s="3">
        <v>3</v>
      </c>
      <c r="C21" t="s">
        <v>110</v>
      </c>
      <c r="D21" s="3" t="s">
        <v>103</v>
      </c>
      <c r="E21" s="23"/>
      <c r="F21" s="4">
        <v>45138</v>
      </c>
    </row>
    <row r="22" spans="1:6" x14ac:dyDescent="0.25">
      <c r="A22" t="s">
        <v>114</v>
      </c>
      <c r="B22" s="3">
        <v>2</v>
      </c>
      <c r="C22" t="s">
        <v>117</v>
      </c>
      <c r="D22" s="3" t="s">
        <v>102</v>
      </c>
      <c r="E22" s="23"/>
      <c r="F22" s="4">
        <v>45154</v>
      </c>
    </row>
    <row r="23" spans="1:6" x14ac:dyDescent="0.25">
      <c r="A23" t="s">
        <v>115</v>
      </c>
      <c r="B23" s="3">
        <v>1</v>
      </c>
      <c r="C23" t="s">
        <v>118</v>
      </c>
      <c r="D23" s="3" t="s">
        <v>102</v>
      </c>
      <c r="E23" s="23"/>
      <c r="F23" s="4">
        <v>45154</v>
      </c>
    </row>
    <row r="24" spans="1:6" x14ac:dyDescent="0.25">
      <c r="A24" t="s">
        <v>116</v>
      </c>
      <c r="B24" s="3">
        <v>3</v>
      </c>
      <c r="C24" t="s">
        <v>119</v>
      </c>
      <c r="D24" s="3" t="s">
        <v>120</v>
      </c>
      <c r="E24" s="23"/>
      <c r="F24" s="4">
        <v>45154</v>
      </c>
    </row>
    <row r="25" spans="1:6" x14ac:dyDescent="0.25">
      <c r="A25" t="s">
        <v>112</v>
      </c>
      <c r="B25" s="3">
        <v>1</v>
      </c>
      <c r="C25" t="s">
        <v>113</v>
      </c>
      <c r="D25" s="3" t="s">
        <v>6</v>
      </c>
      <c r="E25" s="23"/>
      <c r="F25" s="4">
        <v>45209</v>
      </c>
    </row>
    <row r="26" spans="1:6" x14ac:dyDescent="0.25">
      <c r="A26" t="s">
        <v>123</v>
      </c>
      <c r="B26" s="3">
        <v>1</v>
      </c>
      <c r="C26" t="s">
        <v>122</v>
      </c>
      <c r="D26" s="3" t="s">
        <v>5</v>
      </c>
      <c r="E26" s="23"/>
      <c r="F26" s="4">
        <v>45273</v>
      </c>
    </row>
    <row r="27" spans="1:6" x14ac:dyDescent="0.25">
      <c r="A27" t="s">
        <v>128</v>
      </c>
      <c r="B27" s="3">
        <v>2</v>
      </c>
      <c r="C27" t="s">
        <v>129</v>
      </c>
      <c r="D27" s="3" t="s">
        <v>40</v>
      </c>
      <c r="E27" s="23"/>
      <c r="F27" s="4">
        <v>45319</v>
      </c>
    </row>
    <row r="28" spans="1:6" x14ac:dyDescent="0.25">
      <c r="A28" t="s">
        <v>7</v>
      </c>
      <c r="B28" s="3">
        <v>1</v>
      </c>
      <c r="C28" t="s">
        <v>8</v>
      </c>
      <c r="D28" s="3" t="s">
        <v>6</v>
      </c>
      <c r="E28" s="24" t="s">
        <v>132</v>
      </c>
      <c r="F28" s="4">
        <v>45469</v>
      </c>
    </row>
    <row r="29" spans="1:6" x14ac:dyDescent="0.25">
      <c r="A29" t="s">
        <v>138</v>
      </c>
      <c r="B29" s="3">
        <v>1</v>
      </c>
      <c r="C29" t="s">
        <v>139</v>
      </c>
      <c r="D29" s="3" t="s">
        <v>140</v>
      </c>
      <c r="F29" s="4">
        <v>45525</v>
      </c>
    </row>
    <row r="30" spans="1:6" x14ac:dyDescent="0.25">
      <c r="A30" t="s">
        <v>141</v>
      </c>
      <c r="B30" s="3">
        <v>1</v>
      </c>
      <c r="C30" t="s">
        <v>142</v>
      </c>
      <c r="D30" s="3" t="s">
        <v>143</v>
      </c>
      <c r="F30" s="4">
        <v>45551</v>
      </c>
    </row>
    <row r="31" spans="1:6" x14ac:dyDescent="0.25">
      <c r="A31" t="s">
        <v>151</v>
      </c>
      <c r="B31" s="3">
        <v>2</v>
      </c>
      <c r="C31" t="s">
        <v>152</v>
      </c>
      <c r="D31" s="3" t="s">
        <v>140</v>
      </c>
      <c r="F31" s="4">
        <v>45628</v>
      </c>
    </row>
    <row r="32" spans="1:6" x14ac:dyDescent="0.25">
      <c r="A32" t="s">
        <v>149</v>
      </c>
      <c r="B32" s="3">
        <v>2</v>
      </c>
      <c r="C32" t="s">
        <v>150</v>
      </c>
      <c r="D32" s="3" t="s">
        <v>102</v>
      </c>
      <c r="F32" s="4">
        <v>45630</v>
      </c>
    </row>
    <row r="33" spans="1:6" x14ac:dyDescent="0.25">
      <c r="A33" t="s">
        <v>146</v>
      </c>
      <c r="B33" s="3">
        <v>1</v>
      </c>
      <c r="C33" t="s">
        <v>147</v>
      </c>
      <c r="D33" s="3" t="s">
        <v>148</v>
      </c>
      <c r="F33" s="4">
        <v>45679</v>
      </c>
    </row>
    <row r="34" spans="1:6" x14ac:dyDescent="0.25">
      <c r="A34" t="s">
        <v>51</v>
      </c>
      <c r="B34" s="3">
        <v>1</v>
      </c>
      <c r="C34" t="s">
        <v>52</v>
      </c>
      <c r="D34" s="3" t="s">
        <v>40</v>
      </c>
      <c r="E34" s="21" t="s">
        <v>132</v>
      </c>
      <c r="F34" s="4">
        <v>45907</v>
      </c>
    </row>
    <row r="35" spans="1:6" x14ac:dyDescent="0.25">
      <c r="A35" t="s">
        <v>144</v>
      </c>
      <c r="B35" s="3">
        <v>1</v>
      </c>
      <c r="C35" t="s">
        <v>145</v>
      </c>
      <c r="D35" s="3" t="s">
        <v>6</v>
      </c>
      <c r="F35" s="4">
        <v>45907</v>
      </c>
    </row>
    <row r="36" spans="1:6" x14ac:dyDescent="0.25">
      <c r="A36" t="s">
        <v>4</v>
      </c>
      <c r="B36" s="3" t="s">
        <v>156</v>
      </c>
      <c r="C36" t="s">
        <v>9</v>
      </c>
      <c r="D36" s="3" t="s">
        <v>5</v>
      </c>
      <c r="E36" s="26" t="s">
        <v>155</v>
      </c>
      <c r="F36" s="4">
        <v>44433</v>
      </c>
    </row>
    <row r="37" spans="1:6" x14ac:dyDescent="0.25">
      <c r="A37" t="s">
        <v>14</v>
      </c>
      <c r="B37" s="3" t="s">
        <v>157</v>
      </c>
      <c r="C37" t="s">
        <v>15</v>
      </c>
      <c r="D37" s="3" t="s">
        <v>16</v>
      </c>
      <c r="E37" s="26" t="s">
        <v>155</v>
      </c>
      <c r="F37" s="4">
        <v>44494</v>
      </c>
    </row>
    <row r="38" spans="1:6" x14ac:dyDescent="0.25">
      <c r="A38" t="s">
        <v>22</v>
      </c>
      <c r="B38" s="3" t="s">
        <v>158</v>
      </c>
      <c r="C38" t="s">
        <v>23</v>
      </c>
      <c r="D38" s="3" t="s">
        <v>24</v>
      </c>
      <c r="E38" s="26" t="s">
        <v>155</v>
      </c>
      <c r="F38" s="11">
        <v>44588</v>
      </c>
    </row>
    <row r="39" spans="1:6" x14ac:dyDescent="0.25">
      <c r="A39" t="s">
        <v>29</v>
      </c>
      <c r="B39" s="3" t="s">
        <v>159</v>
      </c>
      <c r="C39" t="s">
        <v>30</v>
      </c>
      <c r="D39" s="3" t="s">
        <v>31</v>
      </c>
      <c r="E39" s="26" t="s">
        <v>155</v>
      </c>
      <c r="F39" s="4">
        <v>44608</v>
      </c>
    </row>
    <row r="40" spans="1:6" x14ac:dyDescent="0.25">
      <c r="A40" t="s">
        <v>32</v>
      </c>
      <c r="B40" s="3" t="s">
        <v>156</v>
      </c>
      <c r="C40" t="s">
        <v>33</v>
      </c>
      <c r="D40" s="3" t="s">
        <v>34</v>
      </c>
      <c r="E40" s="26" t="s">
        <v>155</v>
      </c>
      <c r="F40" s="4">
        <v>44643</v>
      </c>
    </row>
    <row r="41" spans="1:6" x14ac:dyDescent="0.25">
      <c r="A41" t="s">
        <v>125</v>
      </c>
      <c r="B41" s="3" t="s">
        <v>156</v>
      </c>
      <c r="C41" t="s">
        <v>126</v>
      </c>
      <c r="D41" s="3" t="s">
        <v>127</v>
      </c>
      <c r="E41" s="26" t="s">
        <v>155</v>
      </c>
      <c r="F41" s="4">
        <v>44705</v>
      </c>
    </row>
    <row r="42" spans="1:6" x14ac:dyDescent="0.25">
      <c r="A42" t="s">
        <v>38</v>
      </c>
      <c r="B42" s="3" t="s">
        <v>160</v>
      </c>
      <c r="C42" t="s">
        <v>39</v>
      </c>
      <c r="D42" s="3" t="s">
        <v>40</v>
      </c>
      <c r="E42" s="26" t="s">
        <v>155</v>
      </c>
      <c r="F42" s="4">
        <v>44728</v>
      </c>
    </row>
    <row r="43" spans="1:6" x14ac:dyDescent="0.25">
      <c r="A43" t="s">
        <v>44</v>
      </c>
      <c r="B43" s="3" t="s">
        <v>159</v>
      </c>
      <c r="C43" t="s">
        <v>45</v>
      </c>
      <c r="D43" s="3" t="s">
        <v>46</v>
      </c>
      <c r="E43" s="26" t="s">
        <v>155</v>
      </c>
      <c r="F43" s="4">
        <v>44791</v>
      </c>
    </row>
    <row r="44" spans="1:6" x14ac:dyDescent="0.25">
      <c r="A44" t="s">
        <v>47</v>
      </c>
      <c r="B44" s="3" t="s">
        <v>156</v>
      </c>
      <c r="C44" t="s">
        <v>48</v>
      </c>
      <c r="D44" s="3" t="s">
        <v>40</v>
      </c>
      <c r="E44" s="26" t="s">
        <v>155</v>
      </c>
      <c r="F44" s="4">
        <v>44805</v>
      </c>
    </row>
    <row r="45" spans="1:6" x14ac:dyDescent="0.25">
      <c r="A45" t="s">
        <v>54</v>
      </c>
      <c r="B45" s="3" t="s">
        <v>159</v>
      </c>
      <c r="C45" t="s">
        <v>55</v>
      </c>
      <c r="D45" s="3" t="s">
        <v>56</v>
      </c>
      <c r="E45" s="26" t="s">
        <v>155</v>
      </c>
      <c r="F45" s="4">
        <v>44945</v>
      </c>
    </row>
    <row r="46" spans="1:6" x14ac:dyDescent="0.25">
      <c r="A46" t="s">
        <v>78</v>
      </c>
      <c r="B46" s="3" t="s">
        <v>159</v>
      </c>
      <c r="C46" t="s">
        <v>80</v>
      </c>
      <c r="D46" s="3" t="s">
        <v>56</v>
      </c>
      <c r="E46" s="26" t="s">
        <v>155</v>
      </c>
      <c r="F46" s="4">
        <v>44972</v>
      </c>
    </row>
    <row r="47" spans="1:6" x14ac:dyDescent="0.25">
      <c r="A47" t="s">
        <v>79</v>
      </c>
      <c r="B47" s="3" t="s">
        <v>159</v>
      </c>
      <c r="C47" t="s">
        <v>80</v>
      </c>
      <c r="D47" s="3" t="s">
        <v>56</v>
      </c>
      <c r="E47" s="26" t="s">
        <v>155</v>
      </c>
      <c r="F47" s="4">
        <v>44972</v>
      </c>
    </row>
    <row r="48" spans="1:6" x14ac:dyDescent="0.25">
      <c r="A48" t="s">
        <v>81</v>
      </c>
      <c r="B48" s="3" t="s">
        <v>158</v>
      </c>
      <c r="C48" t="s">
        <v>82</v>
      </c>
      <c r="D48" s="3" t="s">
        <v>56</v>
      </c>
      <c r="E48" s="26" t="s">
        <v>155</v>
      </c>
      <c r="F48" s="4">
        <v>44972</v>
      </c>
    </row>
    <row r="49" spans="1:6" x14ac:dyDescent="0.25">
      <c r="A49" t="s">
        <v>95</v>
      </c>
      <c r="B49" s="3" t="s">
        <v>156</v>
      </c>
      <c r="C49" t="s">
        <v>96</v>
      </c>
      <c r="D49" s="3" t="s">
        <v>97</v>
      </c>
      <c r="E49" s="26" t="s">
        <v>155</v>
      </c>
      <c r="F49" s="4">
        <v>45033</v>
      </c>
    </row>
    <row r="50" spans="1:6" x14ac:dyDescent="0.25">
      <c r="A50" t="s">
        <v>98</v>
      </c>
      <c r="B50" s="3" t="s">
        <v>158</v>
      </c>
      <c r="C50" t="s">
        <v>105</v>
      </c>
      <c r="D50" s="3" t="s">
        <v>102</v>
      </c>
      <c r="E50" s="26" t="s">
        <v>155</v>
      </c>
      <c r="F50" s="4">
        <v>45063</v>
      </c>
    </row>
    <row r="51" spans="1:6" x14ac:dyDescent="0.25">
      <c r="A51" t="s">
        <v>99</v>
      </c>
      <c r="B51" s="3" t="s">
        <v>159</v>
      </c>
      <c r="C51" t="s">
        <v>106</v>
      </c>
      <c r="D51" s="3" t="s">
        <v>102</v>
      </c>
      <c r="E51" s="26" t="s">
        <v>155</v>
      </c>
      <c r="F51" s="4">
        <v>45063</v>
      </c>
    </row>
  </sheetData>
  <sortState xmlns:xlrd2="http://schemas.microsoft.com/office/spreadsheetml/2017/richdata2" ref="A2:F35">
    <sortCondition ref="F2:F35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F35CB-096C-4121-B9A1-56B1CC88D6C2}">
  <dimension ref="A3:S5"/>
  <sheetViews>
    <sheetView workbookViewId="0">
      <selection activeCell="B14" sqref="B14:B16"/>
    </sheetView>
  </sheetViews>
  <sheetFormatPr defaultRowHeight="15" x14ac:dyDescent="0.25"/>
  <cols>
    <col min="1" max="1" width="21.7109375" bestFit="1" customWidth="1"/>
    <col min="2" max="2" width="16.28515625" bestFit="1" customWidth="1"/>
    <col min="3" max="3" width="3.42578125" bestFit="1" customWidth="1"/>
    <col min="4" max="4" width="3.5703125" bestFit="1" customWidth="1"/>
    <col min="5" max="5" width="2.42578125" bestFit="1" customWidth="1"/>
    <col min="6" max="6" width="4.140625" bestFit="1" customWidth="1"/>
    <col min="7" max="7" width="3.85546875" bestFit="1" customWidth="1"/>
    <col min="8" max="8" width="3.140625" bestFit="1" customWidth="1"/>
    <col min="9" max="9" width="4.28515625" bestFit="1" customWidth="1"/>
    <col min="10" max="10" width="3.5703125" bestFit="1" customWidth="1"/>
    <col min="11" max="11" width="7.140625" hidden="1" customWidth="1"/>
    <col min="12" max="12" width="3.7109375" bestFit="1" customWidth="1"/>
    <col min="13" max="13" width="4.28515625" bestFit="1" customWidth="1"/>
    <col min="14" max="14" width="3.7109375" bestFit="1" customWidth="1"/>
    <col min="15" max="15" width="3.140625" bestFit="1" customWidth="1"/>
    <col min="16" max="16" width="3.5703125" bestFit="1" customWidth="1"/>
    <col min="17" max="17" width="3" bestFit="1" customWidth="1"/>
    <col min="18" max="18" width="2.85546875" bestFit="1" customWidth="1"/>
    <col min="19" max="19" width="11.28515625" bestFit="1" customWidth="1"/>
  </cols>
  <sheetData>
    <row r="3" spans="1:19" x14ac:dyDescent="0.25">
      <c r="B3" s="12" t="s">
        <v>26</v>
      </c>
    </row>
    <row r="4" spans="1:19" x14ac:dyDescent="0.25">
      <c r="B4" s="15" t="s">
        <v>5</v>
      </c>
      <c r="C4" t="s">
        <v>31</v>
      </c>
      <c r="D4" t="s">
        <v>46</v>
      </c>
      <c r="E4" t="s">
        <v>24</v>
      </c>
      <c r="F4" t="s">
        <v>16</v>
      </c>
      <c r="G4" t="s">
        <v>34</v>
      </c>
      <c r="H4" t="s">
        <v>6</v>
      </c>
      <c r="I4" t="s">
        <v>56</v>
      </c>
      <c r="J4" t="s">
        <v>40</v>
      </c>
      <c r="K4" t="s">
        <v>97</v>
      </c>
      <c r="L4" t="s">
        <v>102</v>
      </c>
      <c r="M4" t="s">
        <v>103</v>
      </c>
      <c r="N4" t="s">
        <v>120</v>
      </c>
      <c r="O4" t="s">
        <v>127</v>
      </c>
      <c r="P4" t="s">
        <v>140</v>
      </c>
      <c r="Q4" t="s">
        <v>143</v>
      </c>
      <c r="R4" t="s">
        <v>148</v>
      </c>
      <c r="S4" t="s">
        <v>27</v>
      </c>
    </row>
    <row r="5" spans="1:19" x14ac:dyDescent="0.25">
      <c r="A5" t="s">
        <v>28</v>
      </c>
      <c r="B5" s="27">
        <v>2</v>
      </c>
      <c r="C5" s="27">
        <v>1</v>
      </c>
      <c r="D5" s="27">
        <v>1</v>
      </c>
      <c r="E5" s="27">
        <v>1</v>
      </c>
      <c r="F5" s="27">
        <v>1</v>
      </c>
      <c r="G5" s="27">
        <v>1</v>
      </c>
      <c r="H5" s="27">
        <v>2</v>
      </c>
      <c r="I5" s="27">
        <v>4</v>
      </c>
      <c r="J5" s="27">
        <v>21</v>
      </c>
      <c r="K5" s="27">
        <v>1</v>
      </c>
      <c r="L5" s="27">
        <v>5</v>
      </c>
      <c r="M5" s="27">
        <v>2</v>
      </c>
      <c r="N5" s="27">
        <v>1</v>
      </c>
      <c r="O5" s="27">
        <v>1</v>
      </c>
      <c r="P5" s="27">
        <v>2</v>
      </c>
      <c r="Q5" s="27">
        <v>1</v>
      </c>
      <c r="R5" s="27">
        <v>1</v>
      </c>
      <c r="S5" s="27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3C6DF-8984-4FDC-8F32-B185ED19ABD2}">
  <dimension ref="A1:C44"/>
  <sheetViews>
    <sheetView topLeftCell="A26" workbookViewId="0">
      <selection activeCell="A45" sqref="A45"/>
    </sheetView>
  </sheetViews>
  <sheetFormatPr defaultRowHeight="15" x14ac:dyDescent="0.25"/>
  <cols>
    <col min="1" max="1" width="42.140625" bestFit="1" customWidth="1"/>
    <col min="3" max="3" width="28" bestFit="1" customWidth="1"/>
  </cols>
  <sheetData>
    <row r="1" spans="1:3" ht="31.5" x14ac:dyDescent="0.25">
      <c r="A1" s="7" t="s">
        <v>17</v>
      </c>
      <c r="B1" s="8" t="s">
        <v>3</v>
      </c>
      <c r="C1" s="9" t="s">
        <v>18</v>
      </c>
    </row>
    <row r="2" spans="1:3" x14ac:dyDescent="0.25">
      <c r="A2" t="s">
        <v>22</v>
      </c>
      <c r="B2" t="s">
        <v>24</v>
      </c>
      <c r="C2" t="s">
        <v>25</v>
      </c>
    </row>
    <row r="3" spans="1:3" x14ac:dyDescent="0.25">
      <c r="A3" t="s">
        <v>35</v>
      </c>
      <c r="B3" t="s">
        <v>34</v>
      </c>
      <c r="C3" t="s">
        <v>36</v>
      </c>
    </row>
    <row r="4" spans="1:3" x14ac:dyDescent="0.25">
      <c r="A4" t="s">
        <v>4</v>
      </c>
      <c r="B4" t="s">
        <v>5</v>
      </c>
      <c r="C4" t="s">
        <v>20</v>
      </c>
    </row>
    <row r="5" spans="1:3" x14ac:dyDescent="0.25">
      <c r="A5" s="13" t="s">
        <v>81</v>
      </c>
      <c r="B5" t="s">
        <v>56</v>
      </c>
      <c r="C5" t="s">
        <v>83</v>
      </c>
    </row>
    <row r="6" spans="1:3" x14ac:dyDescent="0.25">
      <c r="A6" s="14" t="s">
        <v>95</v>
      </c>
      <c r="B6" t="s">
        <v>97</v>
      </c>
      <c r="C6" t="s">
        <v>83</v>
      </c>
    </row>
    <row r="7" spans="1:3" x14ac:dyDescent="0.25">
      <c r="A7" s="14" t="s">
        <v>101</v>
      </c>
      <c r="B7" t="s">
        <v>103</v>
      </c>
      <c r="C7" t="s">
        <v>83</v>
      </c>
    </row>
    <row r="8" spans="1:3" x14ac:dyDescent="0.25">
      <c r="A8" s="14" t="s">
        <v>111</v>
      </c>
      <c r="B8" t="s">
        <v>103</v>
      </c>
      <c r="C8" t="s">
        <v>83</v>
      </c>
    </row>
    <row r="9" spans="1:3" x14ac:dyDescent="0.25">
      <c r="A9" t="s">
        <v>116</v>
      </c>
      <c r="B9" t="s">
        <v>120</v>
      </c>
      <c r="C9" t="s">
        <v>83</v>
      </c>
    </row>
    <row r="10" spans="1:3" x14ac:dyDescent="0.25">
      <c r="A10" t="s">
        <v>38</v>
      </c>
      <c r="B10" t="s">
        <v>40</v>
      </c>
      <c r="C10" t="s">
        <v>38</v>
      </c>
    </row>
    <row r="11" spans="1:3" x14ac:dyDescent="0.25">
      <c r="A11" t="s">
        <v>29</v>
      </c>
      <c r="B11" t="s">
        <v>31</v>
      </c>
      <c r="C11" t="s">
        <v>37</v>
      </c>
    </row>
    <row r="12" spans="1:3" x14ac:dyDescent="0.25">
      <c r="A12" s="14" t="s">
        <v>98</v>
      </c>
      <c r="B12" t="s">
        <v>102</v>
      </c>
      <c r="C12" t="s">
        <v>107</v>
      </c>
    </row>
    <row r="13" spans="1:3" x14ac:dyDescent="0.25">
      <c r="A13" s="14" t="s">
        <v>99</v>
      </c>
      <c r="B13" t="s">
        <v>102</v>
      </c>
      <c r="C13" t="s">
        <v>107</v>
      </c>
    </row>
    <row r="14" spans="1:3" x14ac:dyDescent="0.25">
      <c r="A14" t="s">
        <v>114</v>
      </c>
      <c r="B14" t="s">
        <v>102</v>
      </c>
      <c r="C14" t="s">
        <v>107</v>
      </c>
    </row>
    <row r="15" spans="1:3" x14ac:dyDescent="0.25">
      <c r="A15" t="s">
        <v>115</v>
      </c>
      <c r="B15" t="s">
        <v>102</v>
      </c>
      <c r="C15" t="s">
        <v>107</v>
      </c>
    </row>
    <row r="16" spans="1:3" x14ac:dyDescent="0.25">
      <c r="A16" s="13" t="s">
        <v>58</v>
      </c>
      <c r="B16" t="s">
        <v>40</v>
      </c>
      <c r="C16" t="s">
        <v>94</v>
      </c>
    </row>
    <row r="17" spans="1:3" x14ac:dyDescent="0.25">
      <c r="A17" s="13" t="s">
        <v>59</v>
      </c>
      <c r="B17" t="s">
        <v>40</v>
      </c>
      <c r="C17" t="s">
        <v>94</v>
      </c>
    </row>
    <row r="18" spans="1:3" x14ac:dyDescent="0.25">
      <c r="A18" s="13" t="s">
        <v>60</v>
      </c>
      <c r="B18" t="s">
        <v>40</v>
      </c>
      <c r="C18" t="s">
        <v>94</v>
      </c>
    </row>
    <row r="19" spans="1:3" x14ac:dyDescent="0.25">
      <c r="A19" s="13" t="s">
        <v>61</v>
      </c>
      <c r="B19" t="s">
        <v>40</v>
      </c>
      <c r="C19" t="s">
        <v>94</v>
      </c>
    </row>
    <row r="20" spans="1:3" x14ac:dyDescent="0.25">
      <c r="A20" s="13" t="s">
        <v>62</v>
      </c>
      <c r="B20" t="s">
        <v>40</v>
      </c>
      <c r="C20" t="s">
        <v>94</v>
      </c>
    </row>
    <row r="21" spans="1:3" x14ac:dyDescent="0.25">
      <c r="A21" s="13" t="s">
        <v>63</v>
      </c>
      <c r="B21" t="s">
        <v>40</v>
      </c>
      <c r="C21" t="s">
        <v>94</v>
      </c>
    </row>
    <row r="22" spans="1:3" x14ac:dyDescent="0.25">
      <c r="A22" s="13" t="s">
        <v>64</v>
      </c>
      <c r="B22" t="s">
        <v>40</v>
      </c>
      <c r="C22" t="s">
        <v>94</v>
      </c>
    </row>
    <row r="23" spans="1:3" x14ac:dyDescent="0.25">
      <c r="A23" s="13" t="s">
        <v>65</v>
      </c>
      <c r="B23" t="s">
        <v>40</v>
      </c>
      <c r="C23" t="s">
        <v>94</v>
      </c>
    </row>
    <row r="24" spans="1:3" x14ac:dyDescent="0.25">
      <c r="A24" s="13" t="s">
        <v>66</v>
      </c>
      <c r="B24" t="s">
        <v>40</v>
      </c>
      <c r="C24" t="s">
        <v>94</v>
      </c>
    </row>
    <row r="25" spans="1:3" x14ac:dyDescent="0.25">
      <c r="A25" s="13" t="s">
        <v>67</v>
      </c>
      <c r="B25" t="s">
        <v>40</v>
      </c>
      <c r="C25" t="s">
        <v>94</v>
      </c>
    </row>
    <row r="26" spans="1:3" x14ac:dyDescent="0.25">
      <c r="A26" s="13" t="s">
        <v>68</v>
      </c>
      <c r="B26" t="s">
        <v>40</v>
      </c>
      <c r="C26" t="s">
        <v>94</v>
      </c>
    </row>
    <row r="27" spans="1:3" x14ac:dyDescent="0.25">
      <c r="A27" s="14" t="s">
        <v>84</v>
      </c>
      <c r="B27" t="s">
        <v>40</v>
      </c>
      <c r="C27" t="s">
        <v>94</v>
      </c>
    </row>
    <row r="28" spans="1:3" x14ac:dyDescent="0.25">
      <c r="A28" s="14" t="s">
        <v>85</v>
      </c>
      <c r="B28" t="s">
        <v>40</v>
      </c>
      <c r="C28" t="s">
        <v>94</v>
      </c>
    </row>
    <row r="29" spans="1:3" x14ac:dyDescent="0.25">
      <c r="A29" s="14" t="s">
        <v>86</v>
      </c>
      <c r="B29" t="s">
        <v>40</v>
      </c>
      <c r="C29" t="s">
        <v>94</v>
      </c>
    </row>
    <row r="30" spans="1:3" x14ac:dyDescent="0.25">
      <c r="A30" s="14" t="s">
        <v>87</v>
      </c>
      <c r="B30" t="s">
        <v>40</v>
      </c>
      <c r="C30" t="s">
        <v>94</v>
      </c>
    </row>
    <row r="31" spans="1:3" x14ac:dyDescent="0.25">
      <c r="A31" s="14" t="s">
        <v>88</v>
      </c>
      <c r="B31" t="s">
        <v>40</v>
      </c>
      <c r="C31" t="s">
        <v>94</v>
      </c>
    </row>
    <row r="32" spans="1:3" x14ac:dyDescent="0.25">
      <c r="A32" s="14" t="s">
        <v>100</v>
      </c>
      <c r="B32" t="s">
        <v>40</v>
      </c>
      <c r="C32" t="s">
        <v>108</v>
      </c>
    </row>
    <row r="33" spans="1:3" x14ac:dyDescent="0.25">
      <c r="A33" t="s">
        <v>41</v>
      </c>
      <c r="B33" t="s">
        <v>40</v>
      </c>
      <c r="C33" t="s">
        <v>43</v>
      </c>
    </row>
    <row r="34" spans="1:3" x14ac:dyDescent="0.25">
      <c r="A34" t="s">
        <v>54</v>
      </c>
      <c r="B34" t="s">
        <v>56</v>
      </c>
      <c r="C34" t="s">
        <v>57</v>
      </c>
    </row>
    <row r="35" spans="1:3" x14ac:dyDescent="0.25">
      <c r="A35" s="13" t="s">
        <v>78</v>
      </c>
      <c r="B35" t="s">
        <v>56</v>
      </c>
      <c r="C35" t="s">
        <v>57</v>
      </c>
    </row>
    <row r="36" spans="1:3" x14ac:dyDescent="0.25">
      <c r="A36" s="13" t="s">
        <v>79</v>
      </c>
      <c r="B36" t="s">
        <v>56</v>
      </c>
      <c r="C36" t="s">
        <v>57</v>
      </c>
    </row>
    <row r="37" spans="1:3" x14ac:dyDescent="0.25">
      <c r="A37" t="s">
        <v>112</v>
      </c>
      <c r="B37" t="s">
        <v>6</v>
      </c>
      <c r="C37" t="s">
        <v>121</v>
      </c>
    </row>
    <row r="38" spans="1:3" x14ac:dyDescent="0.25">
      <c r="A38" t="s">
        <v>7</v>
      </c>
      <c r="B38" t="s">
        <v>6</v>
      </c>
      <c r="C38" t="s">
        <v>19</v>
      </c>
    </row>
    <row r="39" spans="1:3" x14ac:dyDescent="0.25">
      <c r="A39" t="s">
        <v>51</v>
      </c>
      <c r="B39" t="s">
        <v>40</v>
      </c>
      <c r="C39" t="s">
        <v>53</v>
      </c>
    </row>
    <row r="40" spans="1:3" x14ac:dyDescent="0.25">
      <c r="A40" t="s">
        <v>14</v>
      </c>
      <c r="B40" t="s">
        <v>16</v>
      </c>
      <c r="C40" t="s">
        <v>21</v>
      </c>
    </row>
    <row r="41" spans="1:3" x14ac:dyDescent="0.25">
      <c r="A41" t="s">
        <v>44</v>
      </c>
      <c r="B41" t="s">
        <v>46</v>
      </c>
      <c r="C41" t="s">
        <v>49</v>
      </c>
    </row>
    <row r="42" spans="1:3" x14ac:dyDescent="0.25">
      <c r="A42" t="s">
        <v>47</v>
      </c>
      <c r="B42" t="s">
        <v>40</v>
      </c>
      <c r="C42" t="s">
        <v>50</v>
      </c>
    </row>
    <row r="43" spans="1:3" x14ac:dyDescent="0.25">
      <c r="A43" t="s">
        <v>123</v>
      </c>
      <c r="B43" t="s">
        <v>5</v>
      </c>
      <c r="C43" t="s">
        <v>124</v>
      </c>
    </row>
    <row r="44" spans="1:3" x14ac:dyDescent="0.25">
      <c r="A44" t="s">
        <v>128</v>
      </c>
      <c r="B44" t="s">
        <v>40</v>
      </c>
      <c r="C44" t="s">
        <v>130</v>
      </c>
    </row>
  </sheetData>
  <autoFilter ref="A1:C1" xr:uid="{5023C6DF-8984-4FDC-8F32-B185ED19ABD2}">
    <sortState xmlns:xlrd2="http://schemas.microsoft.com/office/spreadsheetml/2017/richdata2" ref="A2:C42">
      <sortCondition ref="C1"/>
    </sortState>
  </autoFilter>
  <dataValidations count="2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" xr:uid="{02ED158D-C636-40C4-B0CD-9CB15960298D}">
      <formula1>100</formula1>
    </dataValidation>
    <dataValidation allowBlank="1" showInputMessage="1" showErrorMessage="1" error=" " promptTitle="Lookup" prompt="This Emergency Department record must already exist in Microsoft Dynamics 365 or in this source file." sqref="A1" xr:uid="{CEAE8107-8A97-4442-A366-7CE09C7EB7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PACED</vt:lpstr>
      <vt:lpstr>State View</vt:lpstr>
      <vt:lpstr>Health System</vt:lpstr>
      <vt:lpstr>PACED!Print_Area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Tidwell</dc:creator>
  <cp:lastModifiedBy>Kelly Peasley</cp:lastModifiedBy>
  <cp:lastPrinted>2023-02-15T19:45:12Z</cp:lastPrinted>
  <dcterms:created xsi:type="dcterms:W3CDTF">2021-08-25T19:16:03Z</dcterms:created>
  <dcterms:modified xsi:type="dcterms:W3CDTF">2026-05-18T15:16:31Z</dcterms:modified>
</cp:coreProperties>
</file>